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lly.ren/Documents/"/>
    </mc:Choice>
  </mc:AlternateContent>
  <xr:revisionPtr revIDLastSave="0" documentId="13_ncr:1_{67DE166B-E74C-DC4A-9B27-0B24B6C4D2D6}" xr6:coauthVersionLast="47" xr6:coauthVersionMax="47" xr10:uidLastSave="{00000000-0000-0000-0000-000000000000}"/>
  <bookViews>
    <workbookView xWindow="3060" yWindow="600" windowWidth="23180" windowHeight="15360" xr2:uid="{5DCF0A92-A84E-E74B-B492-DD449BB38AF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I38" i="1" s="1"/>
  <c r="J38" i="1"/>
  <c r="H13" i="1"/>
  <c r="I13" i="1" s="1"/>
  <c r="J13" i="1"/>
  <c r="J42" i="1"/>
  <c r="H41" i="1"/>
  <c r="I41" i="1" s="1"/>
  <c r="J41" i="1"/>
  <c r="H16" i="1"/>
  <c r="I16" i="1" s="1"/>
  <c r="J16" i="1"/>
  <c r="J49" i="1"/>
  <c r="J52" i="1"/>
  <c r="H4" i="1"/>
  <c r="I4" i="1" s="1"/>
  <c r="J4" i="1"/>
  <c r="H39" i="1"/>
  <c r="I39" i="1" s="1"/>
  <c r="J39" i="1"/>
  <c r="H37" i="1"/>
  <c r="I37" i="1" s="1"/>
  <c r="J37" i="1"/>
  <c r="H12" i="1"/>
  <c r="I12" i="1" s="1"/>
  <c r="J12" i="1"/>
  <c r="H28" i="1"/>
  <c r="I28" i="1" s="1"/>
  <c r="J28" i="1"/>
  <c r="H36" i="1"/>
  <c r="I36" i="1" s="1"/>
  <c r="J36" i="1"/>
  <c r="H40" i="1"/>
  <c r="I40" i="1" s="1"/>
  <c r="J40" i="1"/>
  <c r="H22" i="1"/>
  <c r="I22" i="1" s="1"/>
  <c r="J22" i="1"/>
  <c r="H27" i="1"/>
  <c r="I27" i="1" s="1"/>
  <c r="J27" i="1"/>
  <c r="H15" i="1"/>
  <c r="I15" i="1" s="1"/>
  <c r="J15" i="1"/>
  <c r="H33" i="1"/>
  <c r="I33" i="1" s="1"/>
  <c r="J33" i="1"/>
  <c r="J46" i="1"/>
  <c r="J44" i="1"/>
  <c r="H11" i="1"/>
  <c r="I11" i="1" s="1"/>
  <c r="J11" i="1"/>
  <c r="H20" i="1"/>
  <c r="I20" i="1" s="1"/>
  <c r="J20" i="1"/>
  <c r="H14" i="1"/>
  <c r="I14" i="1" s="1"/>
  <c r="J14" i="1"/>
  <c r="H32" i="1"/>
  <c r="I32" i="1" s="1"/>
  <c r="J32" i="1"/>
  <c r="H23" i="1"/>
  <c r="I23" i="1" s="1"/>
  <c r="J23" i="1"/>
  <c r="J43" i="1"/>
  <c r="J55" i="1"/>
  <c r="H21" i="1"/>
  <c r="I21" i="1" s="1"/>
  <c r="J21" i="1"/>
  <c r="J51" i="1"/>
  <c r="J54" i="1"/>
  <c r="J50" i="1"/>
  <c r="J47" i="1"/>
  <c r="J53" i="1"/>
  <c r="J48" i="1"/>
  <c r="J45" i="1"/>
  <c r="J5" i="1"/>
  <c r="J8" i="1"/>
  <c r="J26" i="1"/>
  <c r="J18" i="1"/>
  <c r="J9" i="1"/>
  <c r="J35" i="1"/>
  <c r="J6" i="1"/>
  <c r="J31" i="1"/>
  <c r="J34" i="1"/>
  <c r="J30" i="1"/>
  <c r="J17" i="1"/>
  <c r="J25" i="1"/>
  <c r="J24" i="1"/>
  <c r="J19" i="1"/>
  <c r="J7" i="1"/>
  <c r="J29" i="1"/>
  <c r="J2" i="1"/>
  <c r="J10" i="1"/>
  <c r="J3" i="1"/>
  <c r="H10" i="1"/>
  <c r="I10" i="1" s="1"/>
  <c r="H3" i="1"/>
  <c r="I3" i="1" s="1"/>
  <c r="H2" i="1"/>
  <c r="I2" i="1" s="1"/>
  <c r="H29" i="1"/>
  <c r="I29" i="1" s="1"/>
  <c r="H7" i="1"/>
  <c r="I7" i="1" s="1"/>
  <c r="H25" i="1"/>
  <c r="I25" i="1" s="1"/>
  <c r="H19" i="1"/>
  <c r="I19" i="1" s="1"/>
  <c r="H24" i="1"/>
  <c r="I24" i="1" s="1"/>
  <c r="H31" i="1"/>
  <c r="I31" i="1" s="1"/>
  <c r="H26" i="1"/>
  <c r="I26" i="1" s="1"/>
  <c r="H35" i="1"/>
  <c r="I35" i="1" s="1"/>
  <c r="H17" i="1"/>
  <c r="I17" i="1" s="1"/>
  <c r="H8" i="1"/>
  <c r="I8" i="1" s="1"/>
  <c r="H18" i="1"/>
  <c r="I18" i="1" s="1"/>
  <c r="H9" i="1"/>
  <c r="I9" i="1" s="1"/>
  <c r="H6" i="1"/>
  <c r="I6" i="1" s="1"/>
  <c r="H34" i="1"/>
  <c r="I34" i="1" s="1"/>
  <c r="H30" i="1"/>
  <c r="I30" i="1" s="1"/>
  <c r="H5" i="1"/>
  <c r="I5" i="1" s="1"/>
</calcChain>
</file>

<file path=xl/sharedStrings.xml><?xml version="1.0" encoding="utf-8"?>
<sst xmlns="http://schemas.openxmlformats.org/spreadsheetml/2006/main" count="239" uniqueCount="86">
  <si>
    <t>车型</t>
  </si>
  <si>
    <t>第六年残值</t>
  </si>
  <si>
    <t>第一年残值</t>
  </si>
  <si>
    <t>保值率</t>
  </si>
  <si>
    <t>思域</t>
  </si>
  <si>
    <t>卡罗拉</t>
  </si>
  <si>
    <t>凯美瑞</t>
  </si>
  <si>
    <t>雅阁</t>
  </si>
  <si>
    <t>雷克萨斯ES</t>
  </si>
  <si>
    <t>宝马3系</t>
  </si>
  <si>
    <t>每年折旧</t>
  </si>
  <si>
    <t>奔驰E级</t>
  </si>
  <si>
    <t>帕萨特</t>
  </si>
  <si>
    <t>轩逸</t>
  </si>
  <si>
    <t>凯迪拉克CT6</t>
  </si>
  <si>
    <t>奔驰S级</t>
  </si>
  <si>
    <t>帕拉梅拉</t>
  </si>
  <si>
    <t>沃尔沃S90</t>
  </si>
  <si>
    <t>奔驰G级</t>
  </si>
  <si>
    <t>卡宴</t>
  </si>
  <si>
    <t>丰田埃尔法</t>
  </si>
  <si>
    <t>本田CRV</t>
  </si>
  <si>
    <t>丰田荣放</t>
  </si>
  <si>
    <t>第二年残值</t>
  </si>
  <si>
    <t>第三年残值</t>
  </si>
  <si>
    <t>Model Y</t>
  </si>
  <si>
    <t>Model 3</t>
  </si>
  <si>
    <t>第四年残值</t>
  </si>
  <si>
    <t>第五年残值</t>
  </si>
  <si>
    <t>奔驰GLC</t>
  </si>
  <si>
    <t>宋plus DM-i</t>
  </si>
  <si>
    <t>第二年折旧</t>
  </si>
  <si>
    <t>小鹏P7</t>
  </si>
  <si>
    <t>蔚来ES6</t>
  </si>
  <si>
    <t>五菱宏光MiniEV</t>
  </si>
  <si>
    <t>AION S</t>
  </si>
  <si>
    <t>奔驰E级PHEV</t>
  </si>
  <si>
    <t>宝马5系PHEV</t>
  </si>
  <si>
    <t>级别</t>
  </si>
  <si>
    <t>国别</t>
  </si>
  <si>
    <t>朗逸</t>
  </si>
  <si>
    <t>紧凑型</t>
  </si>
  <si>
    <t>轿车</t>
  </si>
  <si>
    <t>日本</t>
  </si>
  <si>
    <t>德国</t>
  </si>
  <si>
    <t>速腾</t>
  </si>
  <si>
    <t>中型车</t>
  </si>
  <si>
    <t>SUV</t>
  </si>
  <si>
    <t>宝来</t>
  </si>
  <si>
    <t>迈腾</t>
  </si>
  <si>
    <t>雷凌</t>
  </si>
  <si>
    <t>途观L</t>
  </si>
  <si>
    <t>中国</t>
  </si>
  <si>
    <t>美国</t>
  </si>
  <si>
    <t>新能源</t>
  </si>
  <si>
    <t>能源类型</t>
  </si>
  <si>
    <t>海豚</t>
  </si>
  <si>
    <t>小型车</t>
  </si>
  <si>
    <t>长安CS75 Plus</t>
  </si>
  <si>
    <t>USV</t>
  </si>
  <si>
    <t>哈弗H6</t>
  </si>
  <si>
    <t>现代逸动</t>
  </si>
  <si>
    <t>韩国</t>
  </si>
  <si>
    <t>中大型车</t>
  </si>
  <si>
    <t>奔驰C级</t>
  </si>
  <si>
    <t>吉利帝豪</t>
  </si>
  <si>
    <t>别克威朗</t>
  </si>
  <si>
    <t>奥迪A6L</t>
  </si>
  <si>
    <t>宝马5系</t>
  </si>
  <si>
    <t>奥迪A4L</t>
  </si>
  <si>
    <t>别克GL8</t>
  </si>
  <si>
    <t>MPV</t>
  </si>
  <si>
    <t>别克昂科威</t>
  </si>
  <si>
    <t>日产逍客</t>
  </si>
  <si>
    <t>瑞典</t>
  </si>
  <si>
    <t>大型车</t>
  </si>
  <si>
    <t>兰博基尼Urus</t>
  </si>
  <si>
    <t>劳斯莱斯库里南</t>
  </si>
  <si>
    <t>意大利</t>
  </si>
  <si>
    <t>英国</t>
  </si>
  <si>
    <t>保时捷911</t>
  </si>
  <si>
    <t>跑车</t>
  </si>
  <si>
    <t>宾利添越</t>
  </si>
  <si>
    <t>迈凯轮GT</t>
  </si>
  <si>
    <t>丰田汉兰达</t>
  </si>
  <si>
    <t>路虎揽胜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</si>
</sst>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164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9E56-E6DE-4147-9F5B-3175E1A54055}">
  <dimension ref="A1:N55"/>
  <sheetViews>
    <sheetView tabSelected="1" workbookViewId="0">
      <selection activeCell="J19" sqref="J19"/>
    </sheetView>
  </sheetViews>
  <sheetFormatPr baseColWidth="10" defaultColWidth="11.33203125" defaultRowHeight="16" x14ac:dyDescent="0.2"/>
  <cols>
    <col min="1" max="1" width="12.1640625" bestFit="1" customWidth="1"/>
    <col min="2" max="2" width="11.1640625" bestFit="1" customWidth="1"/>
    <col min="7" max="7" width="11.1640625" bestFit="1" customWidth="1"/>
    <col min="8" max="8" width="7.1640625" style="1" bestFit="1" customWidth="1"/>
    <col min="9" max="9" width="9.1640625" bestFit="1" customWidth="1"/>
    <col min="10" max="10" width="11.33203125" style="3"/>
  </cols>
  <sheetData>
    <row r="1" spans="1:14" ht="15.75" x14ac:dyDescent="0.2">
      <c r="A1" t="s">
        <v>0</v>
      </c>
      <c r="B1" t="s">
        <v>2</v>
      </c>
      <c r="C1" t="s">
        <v>23</v>
      </c>
      <c r="D1" t="s">
        <v>24</v>
      </c>
      <c r="E1" t="s">
        <v>27</v>
      </c>
      <c r="F1" t="s">
        <v>28</v>
      </c>
      <c r="G1" t="s">
        <v>1</v>
      </c>
      <c r="H1" s="1" t="s">
        <v>3</v>
      </c>
      <c r="I1" t="s">
        <v>10</v>
      </c>
      <c r="J1" s="3" t="s">
        <v>31</v>
      </c>
      <c r="K1" t="s">
        <v>38</v>
      </c>
      <c r="L1" t="s">
        <v>0</v>
      </c>
      <c r="M1" t="s">
        <v>39</v>
      </c>
      <c r="N1" t="s">
        <v>55</v>
      </c>
    </row>
    <row r="2" spans="1:14" ht="15.75" x14ac:dyDescent="0.2">
      <c r="A2" t="s">
        <v>20</v>
      </c>
      <c r="B2">
        <v>113.71</v>
      </c>
      <c r="C2">
        <v>107.07</v>
      </c>
      <c r="D2">
        <v>101.53</v>
      </c>
      <c r="E2">
        <v>96</v>
      </c>
      <c r="F2">
        <v>91</v>
      </c>
      <c r="G2">
        <v>86.95</v>
      </c>
      <c r="H2" s="1">
        <f>G2/B2</f>
        <v>0.76466449740568121</v>
      </c>
      <c r="I2" s="2">
        <f>1-POWER(H2,1/5)</f>
        <v>5.2249143974351209E-2</v>
      </c>
      <c r="J2" s="3">
        <f>1-C2/B2</f>
        <v>5.8394160583941646E-2</v>
      </c>
      <c r="K2" t="s">
        <v>63</v>
      </c>
      <c r="L2" t="s">
        <v>71</v>
      </c>
      <c r="M2" t="s">
        <v>43</v>
      </c>
    </row>
    <row r="3" spans="1:14" ht="15.75" x14ac:dyDescent="0.2">
      <c r="A3" t="s">
        <v>21</v>
      </c>
      <c r="B3">
        <v>78.959999999999994</v>
      </c>
      <c r="C3">
        <v>76.010000000000005</v>
      </c>
      <c r="D3">
        <v>70.34</v>
      </c>
      <c r="E3">
        <v>69.239999999999995</v>
      </c>
      <c r="F3">
        <v>63.09</v>
      </c>
      <c r="G3">
        <v>56.46</v>
      </c>
      <c r="H3" s="1">
        <f>G3/B3</f>
        <v>0.71504559270516721</v>
      </c>
      <c r="I3" s="2">
        <f>1-POWER(H3,1/5)</f>
        <v>6.4881289321390812E-2</v>
      </c>
      <c r="J3" s="3">
        <f>1-C3/B3</f>
        <v>3.7360688956433519E-2</v>
      </c>
      <c r="K3" t="s">
        <v>41</v>
      </c>
      <c r="L3" t="s">
        <v>47</v>
      </c>
      <c r="M3" t="s">
        <v>43</v>
      </c>
    </row>
    <row r="4" spans="1:14" ht="15.75" x14ac:dyDescent="0.2">
      <c r="A4" t="s">
        <v>73</v>
      </c>
      <c r="B4">
        <v>69.84</v>
      </c>
      <c r="C4">
        <v>65.14</v>
      </c>
      <c r="D4">
        <v>61.71</v>
      </c>
      <c r="E4">
        <v>58.54</v>
      </c>
      <c r="F4">
        <v>54.06</v>
      </c>
      <c r="G4">
        <v>49.82</v>
      </c>
      <c r="H4" s="1">
        <f>G4/B4</f>
        <v>0.71334478808705615</v>
      </c>
      <c r="I4" s="2">
        <f>1-POWER(H4,1/5)</f>
        <v>6.5326567110750799E-2</v>
      </c>
      <c r="J4" s="3">
        <f>1-C4/B4</f>
        <v>6.7296678121420372E-2</v>
      </c>
      <c r="K4" t="s">
        <v>41</v>
      </c>
      <c r="L4" t="s">
        <v>47</v>
      </c>
      <c r="M4" t="s">
        <v>43</v>
      </c>
    </row>
    <row r="5" spans="1:14" ht="15.75" x14ac:dyDescent="0.2">
      <c r="A5" t="s">
        <v>4</v>
      </c>
      <c r="B5">
        <v>79.099999999999994</v>
      </c>
      <c r="C5">
        <v>72.92</v>
      </c>
      <c r="D5">
        <v>67.739999999999995</v>
      </c>
      <c r="E5">
        <v>63.55</v>
      </c>
      <c r="F5">
        <v>60.37</v>
      </c>
      <c r="G5">
        <v>54.33</v>
      </c>
      <c r="H5" s="1">
        <f>G5/B5</f>
        <v>0.68685208596713021</v>
      </c>
      <c r="I5" s="2">
        <f>1-POWER(H5,1/5)</f>
        <v>7.2374573431727374E-2</v>
      </c>
      <c r="J5" s="3">
        <f>1-C5/B5</f>
        <v>7.812895069532233E-2</v>
      </c>
      <c r="K5" t="s">
        <v>41</v>
      </c>
      <c r="L5" t="s">
        <v>42</v>
      </c>
      <c r="M5" t="s">
        <v>43</v>
      </c>
    </row>
    <row r="6" spans="1:14" ht="15.75" x14ac:dyDescent="0.2">
      <c r="A6" t="s">
        <v>8</v>
      </c>
      <c r="B6">
        <v>90.27</v>
      </c>
      <c r="C6">
        <v>85.2</v>
      </c>
      <c r="D6">
        <v>80.17</v>
      </c>
      <c r="E6">
        <v>75.73</v>
      </c>
      <c r="F6">
        <v>67.91</v>
      </c>
      <c r="G6">
        <v>61.95</v>
      </c>
      <c r="H6" s="1">
        <f>G6/B6</f>
        <v>0.68627450980392168</v>
      </c>
      <c r="I6" s="2">
        <f>1-POWER(H6,1/5)</f>
        <v>7.2530634583889864E-2</v>
      </c>
      <c r="J6" s="3">
        <f>1-C6/B6</f>
        <v>5.6164838816882612E-2</v>
      </c>
      <c r="K6" t="s">
        <v>63</v>
      </c>
      <c r="L6" t="s">
        <v>42</v>
      </c>
      <c r="M6" t="s">
        <v>43</v>
      </c>
    </row>
    <row r="7" spans="1:14" ht="15.75" x14ac:dyDescent="0.2">
      <c r="A7" t="s">
        <v>18</v>
      </c>
      <c r="B7">
        <v>106.89</v>
      </c>
      <c r="C7">
        <v>103.19</v>
      </c>
      <c r="D7">
        <v>100.42</v>
      </c>
      <c r="E7">
        <v>92.6</v>
      </c>
      <c r="F7">
        <v>83.13</v>
      </c>
      <c r="G7">
        <v>71.89</v>
      </c>
      <c r="H7" s="1">
        <f>G7/B7</f>
        <v>0.67256057629338573</v>
      </c>
      <c r="I7" s="2">
        <f>1-POWER(H7,1/5)</f>
        <v>7.6267377734036357E-2</v>
      </c>
      <c r="J7" s="3">
        <f>1-C7/B7</f>
        <v>3.4615024791842086E-2</v>
      </c>
      <c r="K7" t="s">
        <v>63</v>
      </c>
      <c r="L7" t="s">
        <v>47</v>
      </c>
      <c r="M7" t="s">
        <v>44</v>
      </c>
    </row>
    <row r="8" spans="1:14" ht="15.75" x14ac:dyDescent="0.2">
      <c r="A8" t="s">
        <v>5</v>
      </c>
      <c r="B8">
        <v>71.12</v>
      </c>
      <c r="C8">
        <v>67.069999999999993</v>
      </c>
      <c r="D8">
        <v>64.37</v>
      </c>
      <c r="E8">
        <v>57.86</v>
      </c>
      <c r="F8">
        <v>52.9</v>
      </c>
      <c r="G8">
        <v>47.72</v>
      </c>
      <c r="H8" s="1">
        <f>G8/B8</f>
        <v>0.67097862767154104</v>
      </c>
      <c r="I8" s="2">
        <f>1-POWER(H8,1/5)</f>
        <v>7.6702334645702086E-2</v>
      </c>
      <c r="J8" s="3">
        <f>1-C8/B8</f>
        <v>5.6946006749156508E-2</v>
      </c>
      <c r="K8" t="s">
        <v>41</v>
      </c>
      <c r="L8" t="s">
        <v>42</v>
      </c>
      <c r="M8" t="s">
        <v>43</v>
      </c>
    </row>
    <row r="9" spans="1:14" ht="15.75" x14ac:dyDescent="0.2">
      <c r="A9" t="s">
        <v>7</v>
      </c>
      <c r="B9">
        <v>80.900000000000006</v>
      </c>
      <c r="C9">
        <v>76.91</v>
      </c>
      <c r="D9">
        <v>73.92</v>
      </c>
      <c r="E9">
        <v>67.67</v>
      </c>
      <c r="F9">
        <v>60.6</v>
      </c>
      <c r="G9">
        <v>53.21</v>
      </c>
      <c r="H9" s="1">
        <f>G9/B9</f>
        <v>0.65772558714462293</v>
      </c>
      <c r="I9" s="2">
        <f>1-POWER(H9,1/5)</f>
        <v>8.0378857231628187E-2</v>
      </c>
      <c r="J9" s="3">
        <f>1-C9/B9</f>
        <v>4.9320148331273295E-2</v>
      </c>
      <c r="K9" t="s">
        <v>46</v>
      </c>
      <c r="L9" t="s">
        <v>42</v>
      </c>
      <c r="M9" t="s">
        <v>43</v>
      </c>
    </row>
    <row r="10" spans="1:14" ht="15.75" x14ac:dyDescent="0.2">
      <c r="A10" t="s">
        <v>22</v>
      </c>
      <c r="B10">
        <v>81.81</v>
      </c>
      <c r="C10">
        <v>77.16</v>
      </c>
      <c r="D10">
        <v>72.599999999999994</v>
      </c>
      <c r="E10">
        <v>64.48</v>
      </c>
      <c r="F10">
        <v>57.86</v>
      </c>
      <c r="G10">
        <v>53.69</v>
      </c>
      <c r="H10" s="1">
        <f>G10/B10</f>
        <v>0.6562767387849896</v>
      </c>
      <c r="I10" s="2">
        <f>1-POWER(H10,1/5)</f>
        <v>8.078436590261362E-2</v>
      </c>
      <c r="J10" s="3">
        <f>1-C10/B10</f>
        <v>5.683901723505691E-2</v>
      </c>
      <c r="K10" t="s">
        <v>41</v>
      </c>
      <c r="L10" t="s">
        <v>47</v>
      </c>
      <c r="M10" t="s">
        <v>43</v>
      </c>
    </row>
    <row r="11" spans="1:14" ht="15.75" x14ac:dyDescent="0.2">
      <c r="A11" t="s">
        <v>50</v>
      </c>
      <c r="B11">
        <v>70.73</v>
      </c>
      <c r="C11">
        <v>62.65</v>
      </c>
      <c r="D11">
        <v>61.08</v>
      </c>
      <c r="E11">
        <v>57.53</v>
      </c>
      <c r="F11">
        <v>51.72</v>
      </c>
      <c r="G11">
        <v>46.24</v>
      </c>
      <c r="H11" s="1">
        <f>G11/B11</f>
        <v>0.65375371129647952</v>
      </c>
      <c r="I11" s="2">
        <f>1-POWER(H11,1/5)</f>
        <v>8.1492232221654026E-2</v>
      </c>
      <c r="J11" s="3">
        <f>1-C11/B11</f>
        <v>0.11423724020924653</v>
      </c>
      <c r="K11" t="s">
        <v>41</v>
      </c>
      <c r="L11" t="s">
        <v>42</v>
      </c>
      <c r="M11" t="s">
        <v>43</v>
      </c>
    </row>
    <row r="12" spans="1:14" ht="15.75" x14ac:dyDescent="0.2">
      <c r="A12" t="s">
        <v>69</v>
      </c>
      <c r="B12">
        <v>69.47</v>
      </c>
      <c r="C12">
        <v>66.84</v>
      </c>
      <c r="D12">
        <v>62.62</v>
      </c>
      <c r="E12">
        <v>57.76</v>
      </c>
      <c r="F12">
        <v>50.93</v>
      </c>
      <c r="G12">
        <v>45.39</v>
      </c>
      <c r="H12" s="1">
        <f>G12/B12</f>
        <v>0.65337555779473155</v>
      </c>
      <c r="I12" s="2">
        <f>1-POWER(H12,1/5)</f>
        <v>8.1598516076044625E-2</v>
      </c>
      <c r="J12" s="3">
        <f>1-C12/B12</f>
        <v>3.7858068230890995E-2</v>
      </c>
      <c r="K12" t="s">
        <v>46</v>
      </c>
      <c r="L12" t="s">
        <v>42</v>
      </c>
      <c r="M12" t="s">
        <v>44</v>
      </c>
    </row>
    <row r="13" spans="1:14" ht="15.75" x14ac:dyDescent="0.2">
      <c r="A13" t="s">
        <v>84</v>
      </c>
      <c r="B13">
        <v>91.38</v>
      </c>
      <c r="C13">
        <v>82.6</v>
      </c>
      <c r="D13">
        <v>76.290000000000006</v>
      </c>
      <c r="E13">
        <v>71.27</v>
      </c>
      <c r="F13">
        <v>65.569999999999993</v>
      </c>
      <c r="G13">
        <v>59.63</v>
      </c>
      <c r="H13" s="1">
        <f>G13/B13</f>
        <v>0.652549792077041</v>
      </c>
      <c r="I13" s="2">
        <f>1-POWER(H13,1/5)</f>
        <v>8.183077702756969E-2</v>
      </c>
      <c r="J13" s="3">
        <f>1-C13/B13</f>
        <v>9.6082293718537937E-2</v>
      </c>
      <c r="K13" t="s">
        <v>46</v>
      </c>
      <c r="L13" t="s">
        <v>47</v>
      </c>
      <c r="M13" t="s">
        <v>43</v>
      </c>
    </row>
    <row r="14" spans="1:14" ht="15.75" x14ac:dyDescent="0.2">
      <c r="A14" t="s">
        <v>48</v>
      </c>
      <c r="B14">
        <v>66.849999999999994</v>
      </c>
      <c r="C14">
        <v>62.87</v>
      </c>
      <c r="D14">
        <v>59.11</v>
      </c>
      <c r="E14">
        <v>53.29</v>
      </c>
      <c r="F14">
        <v>48.57</v>
      </c>
      <c r="G14">
        <v>43.25</v>
      </c>
      <c r="H14" s="1">
        <f>G14/B14</f>
        <v>0.6469708302169036</v>
      </c>
      <c r="I14" s="2">
        <f>1-POWER(H14,1/5)</f>
        <v>8.3406147731899138E-2</v>
      </c>
      <c r="J14" s="3">
        <f>1-C14/B14</f>
        <v>5.9536275243081471E-2</v>
      </c>
      <c r="K14" t="s">
        <v>41</v>
      </c>
      <c r="L14" t="s">
        <v>42</v>
      </c>
      <c r="M14" t="s">
        <v>44</v>
      </c>
    </row>
    <row r="15" spans="1:14" ht="15.75" x14ac:dyDescent="0.2">
      <c r="A15" t="s">
        <v>61</v>
      </c>
      <c r="B15">
        <v>66.319999999999993</v>
      </c>
      <c r="C15">
        <v>59.16</v>
      </c>
      <c r="D15">
        <v>55.4</v>
      </c>
      <c r="E15">
        <v>51.55</v>
      </c>
      <c r="F15">
        <v>47.33</v>
      </c>
      <c r="G15">
        <v>42.59</v>
      </c>
      <c r="H15" s="1">
        <f>G15/B15</f>
        <v>0.6421893848009651</v>
      </c>
      <c r="I15" s="2">
        <f>1-POWER(H15,1/5)</f>
        <v>8.4764990204722723E-2</v>
      </c>
      <c r="J15" s="3">
        <f>1-C15/B15</f>
        <v>0.10796139927623638</v>
      </c>
      <c r="K15" t="s">
        <v>41</v>
      </c>
      <c r="L15" t="s">
        <v>42</v>
      </c>
      <c r="M15" t="s">
        <v>62</v>
      </c>
    </row>
    <row r="16" spans="1:14" ht="15.75" x14ac:dyDescent="0.2">
      <c r="A16" t="s">
        <v>80</v>
      </c>
      <c r="B16">
        <v>99.47</v>
      </c>
      <c r="C16">
        <v>93.97</v>
      </c>
      <c r="D16">
        <v>87.51</v>
      </c>
      <c r="E16">
        <v>81.55</v>
      </c>
      <c r="F16">
        <v>69.89</v>
      </c>
      <c r="G16">
        <v>63.35</v>
      </c>
      <c r="H16" s="1">
        <f>G16/B16</f>
        <v>0.63687543983110484</v>
      </c>
      <c r="I16" s="2">
        <f>1-POWER(H16,1/5)</f>
        <v>8.6284693479733332E-2</v>
      </c>
      <c r="J16" s="3">
        <f>1-C16/B16</f>
        <v>5.5293053181863838E-2</v>
      </c>
      <c r="K16" t="s">
        <v>81</v>
      </c>
      <c r="L16" t="s">
        <v>42</v>
      </c>
      <c r="M16" t="s">
        <v>44</v>
      </c>
    </row>
    <row r="17" spans="1:13" ht="15.75" x14ac:dyDescent="0.2">
      <c r="A17" t="s">
        <v>11</v>
      </c>
      <c r="B17">
        <v>85.92</v>
      </c>
      <c r="C17">
        <v>80.73</v>
      </c>
      <c r="D17">
        <v>74.540000000000006</v>
      </c>
      <c r="E17">
        <v>67.73</v>
      </c>
      <c r="F17">
        <v>59.13</v>
      </c>
      <c r="G17">
        <v>54.25</v>
      </c>
      <c r="H17" s="1">
        <f>G17/B17</f>
        <v>0.63140130353817503</v>
      </c>
      <c r="I17" s="2">
        <f>1-POWER(H17,1/5)</f>
        <v>8.7860853535385974E-2</v>
      </c>
      <c r="J17" s="3">
        <f>1-C17/B17</f>
        <v>6.0405027932960875E-2</v>
      </c>
      <c r="K17" t="s">
        <v>63</v>
      </c>
      <c r="L17" t="s">
        <v>42</v>
      </c>
      <c r="M17" t="s">
        <v>44</v>
      </c>
    </row>
    <row r="18" spans="1:13" ht="15.75" x14ac:dyDescent="0.2">
      <c r="A18" t="s">
        <v>6</v>
      </c>
      <c r="B18">
        <v>78.83</v>
      </c>
      <c r="C18">
        <v>74.98</v>
      </c>
      <c r="D18">
        <v>71.16</v>
      </c>
      <c r="E18">
        <v>66.739999999999995</v>
      </c>
      <c r="F18">
        <v>62.03</v>
      </c>
      <c r="G18">
        <v>48.98</v>
      </c>
      <c r="H18" s="1">
        <f>G18/B18</f>
        <v>0.6213370544209057</v>
      </c>
      <c r="I18" s="2">
        <f>1-POWER(H18,1/5)</f>
        <v>9.0787389041063982E-2</v>
      </c>
      <c r="J18" s="3">
        <f>1-C18/B18</f>
        <v>4.8839274387923348E-2</v>
      </c>
      <c r="K18" t="s">
        <v>46</v>
      </c>
      <c r="L18" t="s">
        <v>42</v>
      </c>
      <c r="M18" t="s">
        <v>43</v>
      </c>
    </row>
    <row r="19" spans="1:13" ht="15.75" x14ac:dyDescent="0.2">
      <c r="A19" t="s">
        <v>16</v>
      </c>
      <c r="B19">
        <v>99.3</v>
      </c>
      <c r="C19">
        <v>98.52</v>
      </c>
      <c r="D19">
        <v>88.16</v>
      </c>
      <c r="E19">
        <v>81.17</v>
      </c>
      <c r="F19">
        <v>76.98</v>
      </c>
      <c r="G19">
        <v>61.48</v>
      </c>
      <c r="H19" s="1">
        <f>G19/B19</f>
        <v>0.61913393756294055</v>
      </c>
      <c r="I19" s="2">
        <f>1-POWER(H19,1/5)</f>
        <v>9.1433076816745729E-2</v>
      </c>
      <c r="J19" s="3">
        <f>1-C19/B19</f>
        <v>7.8549848942598421E-3</v>
      </c>
      <c r="K19" t="s">
        <v>75</v>
      </c>
      <c r="L19" t="s">
        <v>42</v>
      </c>
      <c r="M19" t="s">
        <v>44</v>
      </c>
    </row>
    <row r="20" spans="1:13" ht="15.75" x14ac:dyDescent="0.2">
      <c r="A20" t="s">
        <v>49</v>
      </c>
      <c r="B20">
        <v>72.41</v>
      </c>
      <c r="C20">
        <v>68.069999999999993</v>
      </c>
      <c r="D20">
        <v>64.73</v>
      </c>
      <c r="E20">
        <v>60.99</v>
      </c>
      <c r="F20">
        <v>53.61</v>
      </c>
      <c r="G20">
        <v>44.83</v>
      </c>
      <c r="H20" s="1">
        <f>G20/B20</f>
        <v>0.61911338212954015</v>
      </c>
      <c r="I20" s="2">
        <f>1-POWER(H20,1/5)</f>
        <v>9.1439109836023214E-2</v>
      </c>
      <c r="J20" s="3">
        <f>1-C20/B20</f>
        <v>5.9936472862864298E-2</v>
      </c>
      <c r="K20" t="s">
        <v>46</v>
      </c>
      <c r="L20" t="s">
        <v>42</v>
      </c>
      <c r="M20" t="s">
        <v>44</v>
      </c>
    </row>
    <row r="21" spans="1:13" x14ac:dyDescent="0.2">
      <c r="A21" t="s">
        <v>29</v>
      </c>
      <c r="B21">
        <v>82.28</v>
      </c>
      <c r="C21">
        <v>77.739999999999995</v>
      </c>
      <c r="D21">
        <v>70.89</v>
      </c>
      <c r="E21">
        <v>63.87</v>
      </c>
      <c r="F21">
        <v>55.97</v>
      </c>
      <c r="G21">
        <v>50.67</v>
      </c>
      <c r="H21" s="1">
        <f>G21/B21</f>
        <v>0.61582401555663591</v>
      </c>
      <c r="I21" s="2">
        <f>1-POWER(H21,1/5)</f>
        <v>9.2406610011243506E-2</v>
      </c>
      <c r="J21" s="3">
        <f>1-C21/B21</f>
        <v>5.5177442877977767E-2</v>
      </c>
      <c r="K21" t="s">
        <v>46</v>
      </c>
      <c r="L21" t="s">
        <v>47</v>
      </c>
      <c r="M21" t="s">
        <v>44</v>
      </c>
    </row>
    <row r="22" spans="1:13" x14ac:dyDescent="0.2">
      <c r="A22" t="s">
        <v>64</v>
      </c>
      <c r="B22">
        <v>83.73</v>
      </c>
      <c r="C22">
        <v>73.510000000000005</v>
      </c>
      <c r="D22">
        <v>66.94</v>
      </c>
      <c r="E22">
        <v>62.25</v>
      </c>
      <c r="F22">
        <v>56.29</v>
      </c>
      <c r="G22">
        <v>50.76</v>
      </c>
      <c r="H22" s="1">
        <f>G22/B22</f>
        <v>0.60623432461483329</v>
      </c>
      <c r="I22" s="2">
        <f>1-POWER(H22,1/5)</f>
        <v>9.5251015251746174E-2</v>
      </c>
      <c r="J22" s="3">
        <f>1-C22/B22</f>
        <v>0.12205899916397944</v>
      </c>
      <c r="K22" t="s">
        <v>46</v>
      </c>
      <c r="L22" t="s">
        <v>42</v>
      </c>
      <c r="M22" t="s">
        <v>44</v>
      </c>
    </row>
    <row r="23" spans="1:13" x14ac:dyDescent="0.2">
      <c r="A23" t="s">
        <v>45</v>
      </c>
      <c r="B23">
        <v>71.27</v>
      </c>
      <c r="C23">
        <v>66.3</v>
      </c>
      <c r="D23">
        <v>60.09</v>
      </c>
      <c r="E23">
        <v>53.47</v>
      </c>
      <c r="F23">
        <v>48.58</v>
      </c>
      <c r="G23">
        <v>42.48</v>
      </c>
      <c r="H23" s="1">
        <f>G23/B23</f>
        <v>0.59604321593938547</v>
      </c>
      <c r="I23" s="2">
        <f>1-POWER(H23,1/5)</f>
        <v>9.8313536615307284E-2</v>
      </c>
      <c r="J23" s="3">
        <f>1-C23/B23</f>
        <v>6.9734811281043863E-2</v>
      </c>
      <c r="K23" t="s">
        <v>41</v>
      </c>
      <c r="L23" t="s">
        <v>42</v>
      </c>
      <c r="M23" t="s">
        <v>44</v>
      </c>
    </row>
    <row r="24" spans="1:13" x14ac:dyDescent="0.2">
      <c r="A24" t="s">
        <v>15</v>
      </c>
      <c r="B24">
        <v>84.96</v>
      </c>
      <c r="C24">
        <v>79.52</v>
      </c>
      <c r="D24">
        <v>72.73</v>
      </c>
      <c r="E24">
        <v>67.569999999999993</v>
      </c>
      <c r="F24">
        <v>63.33</v>
      </c>
      <c r="G24">
        <v>50.61</v>
      </c>
      <c r="H24" s="1">
        <f>G24/B24</f>
        <v>0.59569209039548021</v>
      </c>
      <c r="I24" s="2">
        <f>1-POWER(H24,1/5)</f>
        <v>9.8419797293020084E-2</v>
      </c>
      <c r="J24" s="3">
        <f>1-C24/B24</f>
        <v>6.4030131826741998E-2</v>
      </c>
      <c r="K24" t="s">
        <v>75</v>
      </c>
      <c r="L24" t="s">
        <v>42</v>
      </c>
      <c r="M24" t="s">
        <v>44</v>
      </c>
    </row>
    <row r="25" spans="1:13" x14ac:dyDescent="0.2">
      <c r="A25" t="s">
        <v>17</v>
      </c>
      <c r="B25">
        <v>61.92</v>
      </c>
      <c r="C25">
        <v>57.84</v>
      </c>
      <c r="D25">
        <v>52.44</v>
      </c>
      <c r="E25">
        <v>49.36</v>
      </c>
      <c r="F25">
        <v>42.92</v>
      </c>
      <c r="G25">
        <v>36.79</v>
      </c>
      <c r="H25" s="1">
        <f>G25/B25</f>
        <v>0.59415374677002586</v>
      </c>
      <c r="I25" s="2">
        <f>1-POWER(H25,1/5)</f>
        <v>9.8885935784397305E-2</v>
      </c>
      <c r="J25" s="3">
        <f>1-C25/B25</f>
        <v>6.589147286821706E-2</v>
      </c>
      <c r="K25" t="s">
        <v>63</v>
      </c>
      <c r="L25" t="s">
        <v>42</v>
      </c>
      <c r="M25" t="s">
        <v>74</v>
      </c>
    </row>
    <row r="26" spans="1:13" x14ac:dyDescent="0.2">
      <c r="A26" t="s">
        <v>13</v>
      </c>
      <c r="B26">
        <v>72.14</v>
      </c>
      <c r="C26">
        <v>66.5</v>
      </c>
      <c r="D26">
        <v>60.45</v>
      </c>
      <c r="E26">
        <v>51.51</v>
      </c>
      <c r="F26">
        <v>43.89</v>
      </c>
      <c r="G26">
        <v>42.42</v>
      </c>
      <c r="H26" s="1">
        <f>G26/B26</f>
        <v>0.58802328805101189</v>
      </c>
      <c r="I26" s="2">
        <f>1-POWER(H26,1/5)</f>
        <v>0.10075319130792204</v>
      </c>
      <c r="J26" s="3">
        <f>1-C26/B26</f>
        <v>7.8181314111450018E-2</v>
      </c>
      <c r="K26" t="s">
        <v>41</v>
      </c>
      <c r="L26" t="s">
        <v>42</v>
      </c>
      <c r="M26" t="s">
        <v>43</v>
      </c>
    </row>
    <row r="27" spans="1:13" x14ac:dyDescent="0.2">
      <c r="A27" t="s">
        <v>51</v>
      </c>
      <c r="B27">
        <v>72.47</v>
      </c>
      <c r="C27">
        <v>65.45</v>
      </c>
      <c r="D27">
        <v>58.7</v>
      </c>
      <c r="E27">
        <v>51.74</v>
      </c>
      <c r="F27">
        <v>46.2</v>
      </c>
      <c r="G27">
        <v>42.38</v>
      </c>
      <c r="H27" s="1">
        <f>G27/B27</f>
        <v>0.58479370774113426</v>
      </c>
      <c r="I27" s="2">
        <f>1-POWER(H27,1/5)</f>
        <v>0.10174314908193449</v>
      </c>
      <c r="J27" s="3">
        <f>1-C27/B27</f>
        <v>9.686766938043323E-2</v>
      </c>
      <c r="K27" t="s">
        <v>46</v>
      </c>
      <c r="L27" t="s">
        <v>47</v>
      </c>
      <c r="M27" t="s">
        <v>44</v>
      </c>
    </row>
    <row r="28" spans="1:13" x14ac:dyDescent="0.2">
      <c r="A28" t="s">
        <v>68</v>
      </c>
      <c r="B28">
        <v>80.58</v>
      </c>
      <c r="C28">
        <v>76.38</v>
      </c>
      <c r="D28">
        <v>69.760000000000005</v>
      </c>
      <c r="E28">
        <v>64.59</v>
      </c>
      <c r="F28">
        <v>56.52</v>
      </c>
      <c r="G28">
        <v>46.77</v>
      </c>
      <c r="H28" s="1">
        <f>G28/B28</f>
        <v>0.58041697691734928</v>
      </c>
      <c r="I28" s="2">
        <f>1-POWER(H28,1/5)</f>
        <v>0.10309174466740401</v>
      </c>
      <c r="J28" s="3">
        <f>1-C28/B28</f>
        <v>5.2122114668652353E-2</v>
      </c>
      <c r="K28" t="s">
        <v>63</v>
      </c>
      <c r="L28" t="s">
        <v>42</v>
      </c>
      <c r="M28" t="s">
        <v>44</v>
      </c>
    </row>
    <row r="29" spans="1:13" x14ac:dyDescent="0.2">
      <c r="A29" t="s">
        <v>19</v>
      </c>
      <c r="B29">
        <v>96.31</v>
      </c>
      <c r="C29">
        <v>91.77</v>
      </c>
      <c r="D29">
        <v>86.33</v>
      </c>
      <c r="E29">
        <v>79.81</v>
      </c>
      <c r="F29">
        <v>71.989999999999995</v>
      </c>
      <c r="G29">
        <v>55.16</v>
      </c>
      <c r="H29" s="1">
        <f>G29/B29</f>
        <v>0.57273388017858995</v>
      </c>
      <c r="I29" s="2">
        <f>1-POWER(H29,1/5)</f>
        <v>0.10547892935366121</v>
      </c>
      <c r="J29" s="3">
        <f>1-C29/B29</f>
        <v>4.713944554044236E-2</v>
      </c>
      <c r="K29" t="s">
        <v>63</v>
      </c>
      <c r="L29" t="s">
        <v>47</v>
      </c>
      <c r="M29" t="s">
        <v>44</v>
      </c>
    </row>
    <row r="30" spans="1:13" x14ac:dyDescent="0.2">
      <c r="A30" t="s">
        <v>67</v>
      </c>
      <c r="B30">
        <v>76.44</v>
      </c>
      <c r="C30">
        <v>71.900000000000006</v>
      </c>
      <c r="D30">
        <v>66.760000000000005</v>
      </c>
      <c r="E30">
        <v>60.49</v>
      </c>
      <c r="F30">
        <v>49.73</v>
      </c>
      <c r="G30">
        <v>43.7</v>
      </c>
      <c r="H30" s="1">
        <f>G30/B30</f>
        <v>0.57169021454735747</v>
      </c>
      <c r="I30" s="2">
        <f>1-POWER(H30,1/5)</f>
        <v>0.10580517585770755</v>
      </c>
      <c r="J30" s="3">
        <f>1-C30/B30</f>
        <v>5.9392987964416388E-2</v>
      </c>
      <c r="K30" t="s">
        <v>63</v>
      </c>
      <c r="L30" t="s">
        <v>42</v>
      </c>
      <c r="M30" t="s">
        <v>44</v>
      </c>
    </row>
    <row r="31" spans="1:13" x14ac:dyDescent="0.2">
      <c r="A31" t="s">
        <v>14</v>
      </c>
      <c r="B31">
        <v>62.57</v>
      </c>
      <c r="C31">
        <v>58.59</v>
      </c>
      <c r="D31">
        <v>53.49</v>
      </c>
      <c r="E31">
        <v>50.24</v>
      </c>
      <c r="F31">
        <v>39.21</v>
      </c>
      <c r="G31">
        <v>34.31</v>
      </c>
      <c r="H31" s="1">
        <f>G31/B31</f>
        <v>0.54834585264503755</v>
      </c>
      <c r="I31" s="2">
        <f>1-POWER(H31,1/5)</f>
        <v>0.1132301625595119</v>
      </c>
      <c r="J31" s="3">
        <f>1-C31/B31</f>
        <v>6.3608758190826231E-2</v>
      </c>
      <c r="K31" t="s">
        <v>63</v>
      </c>
      <c r="L31" t="s">
        <v>42</v>
      </c>
      <c r="M31" t="s">
        <v>53</v>
      </c>
    </row>
    <row r="32" spans="1:13" x14ac:dyDescent="0.2">
      <c r="A32" t="s">
        <v>40</v>
      </c>
      <c r="B32">
        <v>69.77</v>
      </c>
      <c r="C32">
        <v>63.66</v>
      </c>
      <c r="D32">
        <v>57.41</v>
      </c>
      <c r="E32">
        <v>51.87</v>
      </c>
      <c r="F32">
        <v>45.84</v>
      </c>
      <c r="G32">
        <v>37.94</v>
      </c>
      <c r="H32" s="1">
        <f>G32/B32</f>
        <v>0.54378672781997994</v>
      </c>
      <c r="I32" s="2">
        <f>1-POWER(H32,1/5)</f>
        <v>0.11470966948038419</v>
      </c>
      <c r="J32" s="3">
        <f>1-C32/B32</f>
        <v>8.7573455639959885E-2</v>
      </c>
      <c r="K32" t="s">
        <v>41</v>
      </c>
      <c r="L32" t="s">
        <v>42</v>
      </c>
      <c r="M32" t="s">
        <v>44</v>
      </c>
    </row>
    <row r="33" spans="1:14" x14ac:dyDescent="0.2">
      <c r="A33" t="s">
        <v>60</v>
      </c>
      <c r="B33">
        <v>73.98</v>
      </c>
      <c r="C33">
        <v>69.02</v>
      </c>
      <c r="D33">
        <v>61.79</v>
      </c>
      <c r="E33">
        <v>53.12</v>
      </c>
      <c r="F33">
        <v>47.12</v>
      </c>
      <c r="G33">
        <v>39.549999999999997</v>
      </c>
      <c r="H33" s="1">
        <f>G33/B33</f>
        <v>0.53460394701270608</v>
      </c>
      <c r="I33" s="2">
        <f>1-POWER(H33,1/5)</f>
        <v>0.1177200047646465</v>
      </c>
      <c r="J33" s="3">
        <f>1-C33/B33</f>
        <v>6.7045147337118194E-2</v>
      </c>
      <c r="K33" t="s">
        <v>41</v>
      </c>
      <c r="L33" t="s">
        <v>59</v>
      </c>
      <c r="M33" t="s">
        <v>52</v>
      </c>
    </row>
    <row r="34" spans="1:14" x14ac:dyDescent="0.2">
      <c r="A34" t="s">
        <v>9</v>
      </c>
      <c r="B34">
        <v>80.97</v>
      </c>
      <c r="C34">
        <v>74.540000000000006</v>
      </c>
      <c r="D34">
        <v>70.42</v>
      </c>
      <c r="E34">
        <v>60.47</v>
      </c>
      <c r="F34">
        <v>50.36</v>
      </c>
      <c r="G34">
        <v>42.23</v>
      </c>
      <c r="H34" s="1">
        <f>G34/B34</f>
        <v>0.52155119179943188</v>
      </c>
      <c r="I34" s="2">
        <f>1-POWER(H34,1/5)</f>
        <v>0.12207101328303926</v>
      </c>
      <c r="J34" s="3">
        <f>1-C34/B34</f>
        <v>7.9412127948622846E-2</v>
      </c>
      <c r="K34" t="s">
        <v>46</v>
      </c>
      <c r="L34" t="s">
        <v>42</v>
      </c>
      <c r="M34" t="s">
        <v>44</v>
      </c>
    </row>
    <row r="35" spans="1:14" x14ac:dyDescent="0.2">
      <c r="A35" t="s">
        <v>12</v>
      </c>
      <c r="B35">
        <v>76.83</v>
      </c>
      <c r="C35">
        <v>67.25</v>
      </c>
      <c r="D35">
        <v>62.02</v>
      </c>
      <c r="E35">
        <v>56.28</v>
      </c>
      <c r="F35">
        <v>43.91</v>
      </c>
      <c r="G35">
        <v>40.04</v>
      </c>
      <c r="H35" s="1">
        <f>G35/B35</f>
        <v>0.52115059221658211</v>
      </c>
      <c r="I35" s="2">
        <f>1-POWER(H35,1/5)</f>
        <v>0.1222059208801638</v>
      </c>
      <c r="J35" s="3">
        <f>1-C35/B35</f>
        <v>0.12469087595991146</v>
      </c>
      <c r="K35" t="s">
        <v>46</v>
      </c>
      <c r="L35" t="s">
        <v>42</v>
      </c>
      <c r="M35" t="s">
        <v>44</v>
      </c>
    </row>
    <row r="36" spans="1:14" x14ac:dyDescent="0.2">
      <c r="A36" t="s">
        <v>66</v>
      </c>
      <c r="B36">
        <v>61</v>
      </c>
      <c r="C36">
        <v>54.36</v>
      </c>
      <c r="D36">
        <v>47.82</v>
      </c>
      <c r="E36">
        <v>41.04</v>
      </c>
      <c r="F36">
        <v>36.81</v>
      </c>
      <c r="G36">
        <v>31.78</v>
      </c>
      <c r="H36" s="1">
        <f>G36/B36</f>
        <v>0.52098360655737708</v>
      </c>
      <c r="I36" s="2">
        <f>1-POWER(H36,1/5)</f>
        <v>0.1222621801707916</v>
      </c>
      <c r="J36" s="3">
        <f>1-C36/B36</f>
        <v>0.1088524590163934</v>
      </c>
      <c r="K36" t="s">
        <v>41</v>
      </c>
      <c r="L36" t="s">
        <v>42</v>
      </c>
      <c r="M36" t="s">
        <v>53</v>
      </c>
    </row>
    <row r="37" spans="1:14" x14ac:dyDescent="0.2">
      <c r="A37" t="s">
        <v>70</v>
      </c>
      <c r="B37">
        <v>89.84</v>
      </c>
      <c r="C37">
        <v>83.17</v>
      </c>
      <c r="D37">
        <v>71.319999999999993</v>
      </c>
      <c r="E37">
        <v>63.46</v>
      </c>
      <c r="F37">
        <v>53.7</v>
      </c>
      <c r="G37">
        <v>45.81</v>
      </c>
      <c r="H37" s="1">
        <f>G37/B37</f>
        <v>0.509906500445236</v>
      </c>
      <c r="I37" s="2">
        <f>1-POWER(H37,1/5)</f>
        <v>0.126026811443811</v>
      </c>
      <c r="J37" s="3">
        <f>1-C37/B37</f>
        <v>7.4243098842386446E-2</v>
      </c>
      <c r="K37" t="s">
        <v>63</v>
      </c>
      <c r="L37" t="s">
        <v>71</v>
      </c>
      <c r="M37" t="s">
        <v>53</v>
      </c>
    </row>
    <row r="38" spans="1:14" x14ac:dyDescent="0.2">
      <c r="A38" t="s">
        <v>85</v>
      </c>
      <c r="B38">
        <v>89.81</v>
      </c>
      <c r="C38">
        <v>83.42</v>
      </c>
      <c r="D38">
        <v>73.989999999999995</v>
      </c>
      <c r="E38">
        <v>66.55</v>
      </c>
      <c r="F38">
        <v>53.29</v>
      </c>
      <c r="G38">
        <v>43.88</v>
      </c>
      <c r="H38" s="1">
        <f>G38/B38</f>
        <v>0.48858701703596485</v>
      </c>
      <c r="I38" s="2">
        <f>1-POWER(H38,1/5)</f>
        <v>0.13346045951462304</v>
      </c>
      <c r="J38" s="3">
        <f>1-C38/B38</f>
        <v>7.1150205990424209E-2</v>
      </c>
      <c r="K38" t="s">
        <v>63</v>
      </c>
      <c r="L38" t="s">
        <v>47</v>
      </c>
      <c r="M38" t="s">
        <v>79</v>
      </c>
    </row>
    <row r="39" spans="1:14" x14ac:dyDescent="0.2">
      <c r="A39" t="s">
        <v>72</v>
      </c>
      <c r="B39">
        <v>70.930000000000007</v>
      </c>
      <c r="C39">
        <v>66.290000000000006</v>
      </c>
      <c r="D39">
        <v>58.08</v>
      </c>
      <c r="E39">
        <v>51.64</v>
      </c>
      <c r="F39">
        <v>41.39</v>
      </c>
      <c r="G39">
        <v>34.36</v>
      </c>
      <c r="H39" s="1">
        <f>G39/B39</f>
        <v>0.48442126039757499</v>
      </c>
      <c r="I39" s="2">
        <f>1-POWER(H39,1/5)</f>
        <v>0.1349431707207509</v>
      </c>
      <c r="J39" s="3">
        <f>1-C39/B39</f>
        <v>6.5416607923304615E-2</v>
      </c>
      <c r="K39" t="s">
        <v>46</v>
      </c>
      <c r="L39" t="s">
        <v>47</v>
      </c>
      <c r="M39" t="s">
        <v>53</v>
      </c>
    </row>
    <row r="40" spans="1:14" x14ac:dyDescent="0.2">
      <c r="A40" t="s">
        <v>65</v>
      </c>
      <c r="B40">
        <v>72.67</v>
      </c>
      <c r="C40">
        <v>65.540000000000006</v>
      </c>
      <c r="D40">
        <v>52.6</v>
      </c>
      <c r="E40">
        <v>48.4</v>
      </c>
      <c r="F40">
        <v>41.05</v>
      </c>
      <c r="G40">
        <v>34.57</v>
      </c>
      <c r="H40" s="1">
        <f>G40/B40</f>
        <v>0.47571212329709645</v>
      </c>
      <c r="I40" s="2">
        <f>1-POWER(H40,1/5)</f>
        <v>0.13807625761202291</v>
      </c>
      <c r="J40" s="3">
        <f>1-C40/B40</f>
        <v>9.8114765377734892E-2</v>
      </c>
      <c r="K40" t="s">
        <v>41</v>
      </c>
      <c r="L40" t="s">
        <v>42</v>
      </c>
      <c r="M40" t="s">
        <v>52</v>
      </c>
    </row>
    <row r="41" spans="1:14" x14ac:dyDescent="0.2">
      <c r="A41" t="s">
        <v>82</v>
      </c>
      <c r="B41">
        <v>103.43</v>
      </c>
      <c r="C41">
        <v>100.4</v>
      </c>
      <c r="D41">
        <v>85.15</v>
      </c>
      <c r="E41">
        <v>71.39</v>
      </c>
      <c r="F41">
        <v>57.37</v>
      </c>
      <c r="G41">
        <v>45.17</v>
      </c>
      <c r="H41" s="1">
        <f>G41/B41</f>
        <v>0.4367204872860872</v>
      </c>
      <c r="I41" s="2">
        <f>1-POWER(H41,1/5)</f>
        <v>0.15269315833577046</v>
      </c>
      <c r="J41" s="3">
        <f>1-C41/B41</f>
        <v>2.929517548100169E-2</v>
      </c>
      <c r="K41" t="s">
        <v>63</v>
      </c>
      <c r="L41" t="s">
        <v>47</v>
      </c>
      <c r="M41" t="s">
        <v>79</v>
      </c>
    </row>
    <row r="42" spans="1:14" x14ac:dyDescent="0.2">
      <c r="A42" t="s">
        <v>83</v>
      </c>
      <c r="B42">
        <v>88.06</v>
      </c>
      <c r="C42">
        <v>83.87</v>
      </c>
      <c r="D42">
        <v>79.099999999999994</v>
      </c>
      <c r="J42" s="3">
        <f>1-C42/B42</f>
        <v>4.7581194640018087E-2</v>
      </c>
      <c r="K42" t="s">
        <v>81</v>
      </c>
      <c r="L42" t="s">
        <v>42</v>
      </c>
      <c r="M42" t="s">
        <v>79</v>
      </c>
    </row>
    <row r="43" spans="1:14" x14ac:dyDescent="0.2">
      <c r="A43" t="s">
        <v>25</v>
      </c>
      <c r="B43">
        <v>74.209999999999994</v>
      </c>
      <c r="C43">
        <v>69.290000000000006</v>
      </c>
      <c r="I43" s="2"/>
      <c r="J43" s="3">
        <f>1-C43/B43</f>
        <v>6.6298342541436295E-2</v>
      </c>
      <c r="K43" t="s">
        <v>46</v>
      </c>
      <c r="L43" t="s">
        <v>47</v>
      </c>
      <c r="M43" t="s">
        <v>53</v>
      </c>
      <c r="N43" t="s">
        <v>54</v>
      </c>
    </row>
    <row r="44" spans="1:14" x14ac:dyDescent="0.2">
      <c r="A44" t="s">
        <v>56</v>
      </c>
      <c r="B44">
        <v>84.84</v>
      </c>
      <c r="C44">
        <v>79.12</v>
      </c>
      <c r="I44" s="2"/>
      <c r="J44" s="3">
        <f>1-C44/B44</f>
        <v>6.742102781706738E-2</v>
      </c>
      <c r="K44" t="s">
        <v>57</v>
      </c>
      <c r="L44" t="s">
        <v>42</v>
      </c>
      <c r="M44" t="s">
        <v>52</v>
      </c>
      <c r="N44" t="s">
        <v>54</v>
      </c>
    </row>
    <row r="45" spans="1:14" x14ac:dyDescent="0.2">
      <c r="A45" t="s">
        <v>37</v>
      </c>
      <c r="B45">
        <v>71.790000000000006</v>
      </c>
      <c r="C45">
        <v>66.849999999999994</v>
      </c>
      <c r="D45">
        <v>58.1</v>
      </c>
      <c r="E45">
        <v>53.89</v>
      </c>
      <c r="F45">
        <v>49.93</v>
      </c>
      <c r="I45" s="2"/>
      <c r="J45" s="3">
        <f>1-C45/B45</f>
        <v>6.8811812230115788E-2</v>
      </c>
      <c r="K45" t="s">
        <v>63</v>
      </c>
      <c r="L45" t="s">
        <v>42</v>
      </c>
      <c r="M45" t="s">
        <v>44</v>
      </c>
      <c r="N45" t="s">
        <v>54</v>
      </c>
    </row>
    <row r="46" spans="1:14" x14ac:dyDescent="0.2">
      <c r="A46" t="s">
        <v>58</v>
      </c>
      <c r="B46">
        <v>76.760000000000005</v>
      </c>
      <c r="C46">
        <v>71.180000000000007</v>
      </c>
      <c r="D46">
        <v>65.23</v>
      </c>
      <c r="E46">
        <v>59.71</v>
      </c>
      <c r="I46" s="2"/>
      <c r="J46" s="3">
        <f>1-C46/B46</f>
        <v>7.2694111516414806E-2</v>
      </c>
      <c r="K46" t="s">
        <v>41</v>
      </c>
      <c r="L46" t="s">
        <v>59</v>
      </c>
      <c r="M46" t="s">
        <v>52</v>
      </c>
    </row>
    <row r="47" spans="1:14" x14ac:dyDescent="0.2">
      <c r="A47" t="s">
        <v>34</v>
      </c>
      <c r="B47">
        <v>78.11</v>
      </c>
      <c r="C47">
        <v>71.97</v>
      </c>
      <c r="D47">
        <v>65.33</v>
      </c>
      <c r="I47" s="2"/>
      <c r="J47" s="3">
        <f>1-C47/B47</f>
        <v>7.8607092561771896E-2</v>
      </c>
      <c r="K47" t="s">
        <v>57</v>
      </c>
      <c r="L47" t="s">
        <v>42</v>
      </c>
      <c r="M47" t="s">
        <v>52</v>
      </c>
      <c r="N47" t="s">
        <v>54</v>
      </c>
    </row>
    <row r="48" spans="1:14" x14ac:dyDescent="0.2">
      <c r="A48" t="s">
        <v>36</v>
      </c>
      <c r="B48">
        <v>73.42</v>
      </c>
      <c r="C48">
        <v>67.52</v>
      </c>
      <c r="D48">
        <v>67.040000000000006</v>
      </c>
      <c r="I48" s="2"/>
      <c r="J48" s="3">
        <f>1-C48/B48</f>
        <v>8.0359575047670995E-2</v>
      </c>
      <c r="K48" t="s">
        <v>63</v>
      </c>
      <c r="L48" t="s">
        <v>42</v>
      </c>
      <c r="M48" t="s">
        <v>44</v>
      </c>
      <c r="N48" t="s">
        <v>54</v>
      </c>
    </row>
    <row r="49" spans="1:14" x14ac:dyDescent="0.2">
      <c r="A49" t="s">
        <v>77</v>
      </c>
      <c r="B49">
        <v>105.45</v>
      </c>
      <c r="C49">
        <v>96.68</v>
      </c>
      <c r="D49">
        <v>87.96</v>
      </c>
      <c r="E49">
        <v>78.86</v>
      </c>
      <c r="J49" s="3">
        <f>1-C49/B49</f>
        <v>8.3167377904220019E-2</v>
      </c>
      <c r="K49" t="s">
        <v>75</v>
      </c>
      <c r="L49" t="s">
        <v>47</v>
      </c>
      <c r="M49" t="s">
        <v>79</v>
      </c>
    </row>
    <row r="50" spans="1:14" x14ac:dyDescent="0.2">
      <c r="A50" t="s">
        <v>33</v>
      </c>
      <c r="B50">
        <v>74.069999999999993</v>
      </c>
      <c r="C50">
        <v>67.47</v>
      </c>
      <c r="D50">
        <v>62.48</v>
      </c>
      <c r="E50">
        <v>56.09</v>
      </c>
      <c r="I50" s="2"/>
      <c r="J50" s="3">
        <f>1-C50/B50</f>
        <v>8.910490076954225E-2</v>
      </c>
      <c r="K50" t="s">
        <v>46</v>
      </c>
      <c r="L50" t="s">
        <v>47</v>
      </c>
      <c r="M50" t="s">
        <v>52</v>
      </c>
      <c r="N50" t="s">
        <v>54</v>
      </c>
    </row>
    <row r="51" spans="1:14" x14ac:dyDescent="0.2">
      <c r="A51" t="s">
        <v>30</v>
      </c>
      <c r="B51">
        <v>81.45</v>
      </c>
      <c r="C51">
        <v>73.540000000000006</v>
      </c>
      <c r="I51" s="2"/>
      <c r="J51" s="3">
        <f>1-C51/B51</f>
        <v>9.7114794352363365E-2</v>
      </c>
      <c r="K51" t="s">
        <v>41</v>
      </c>
      <c r="L51" t="s">
        <v>47</v>
      </c>
      <c r="M51" t="s">
        <v>52</v>
      </c>
    </row>
    <row r="52" spans="1:14" x14ac:dyDescent="0.2">
      <c r="A52" t="s">
        <v>76</v>
      </c>
      <c r="B52">
        <v>116.06</v>
      </c>
      <c r="C52">
        <v>103.64</v>
      </c>
      <c r="D52">
        <v>99.26</v>
      </c>
      <c r="E52">
        <v>92.38</v>
      </c>
      <c r="J52" s="3">
        <f>1-C52/B52</f>
        <v>0.10701361364811302</v>
      </c>
      <c r="K52" t="s">
        <v>63</v>
      </c>
      <c r="L52" t="s">
        <v>47</v>
      </c>
      <c r="M52" t="s">
        <v>78</v>
      </c>
    </row>
    <row r="53" spans="1:14" x14ac:dyDescent="0.2">
      <c r="A53" t="s">
        <v>35</v>
      </c>
      <c r="B53">
        <v>75.58</v>
      </c>
      <c r="C53">
        <v>66.37</v>
      </c>
      <c r="D53">
        <v>52.07</v>
      </c>
      <c r="E53">
        <v>45.44</v>
      </c>
      <c r="I53" s="2"/>
      <c r="J53" s="3">
        <f>1-C53/B53</f>
        <v>0.12185763429478691</v>
      </c>
      <c r="K53" t="s">
        <v>41</v>
      </c>
      <c r="L53" t="s">
        <v>42</v>
      </c>
      <c r="M53" t="s">
        <v>52</v>
      </c>
      <c r="N53" t="s">
        <v>54</v>
      </c>
    </row>
    <row r="54" spans="1:14" x14ac:dyDescent="0.2">
      <c r="A54" t="s">
        <v>32</v>
      </c>
      <c r="B54">
        <v>72.34</v>
      </c>
      <c r="C54">
        <v>62.78</v>
      </c>
      <c r="D54">
        <v>55.62</v>
      </c>
      <c r="I54" s="2"/>
      <c r="J54" s="3">
        <f>1-C54/B54</f>
        <v>0.13215371855128566</v>
      </c>
      <c r="K54" t="s">
        <v>46</v>
      </c>
      <c r="L54" t="s">
        <v>42</v>
      </c>
      <c r="M54" t="s">
        <v>52</v>
      </c>
      <c r="N54" t="s">
        <v>54</v>
      </c>
    </row>
    <row r="55" spans="1:14" x14ac:dyDescent="0.2">
      <c r="A55" t="s">
        <v>26</v>
      </c>
      <c r="B55">
        <v>81.040000000000006</v>
      </c>
      <c r="C55">
        <v>62.29</v>
      </c>
      <c r="D55">
        <v>55.06</v>
      </c>
      <c r="E55">
        <v>50.77</v>
      </c>
      <c r="I55" s="2"/>
      <c r="J55" s="3">
        <f>1-C55/B55</f>
        <v>0.23136722606120441</v>
      </c>
      <c r="K55" t="s">
        <v>46</v>
      </c>
      <c r="L55" t="s">
        <v>42</v>
      </c>
      <c r="M55" t="s">
        <v>53</v>
      </c>
      <c r="N55" t="s">
        <v>54</v>
      </c>
    </row>
  </sheetData>
  <sortState xmlns:xlrd2="http://schemas.microsoft.com/office/spreadsheetml/2017/richdata2" ref="A2:N55">
    <sortCondition ref="I1:I55"/>
  </sortState>
  <conditionalFormatting sqref="K1:N1 I1:I104857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10485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 成斌</dc:creator>
  <cp:lastModifiedBy>任 成斌</cp:lastModifiedBy>
  <dcterms:created xsi:type="dcterms:W3CDTF">2023-09-29T02:58:43Z</dcterms:created>
  <dcterms:modified xsi:type="dcterms:W3CDTF">2023-10-08T03:31:25Z</dcterms:modified>
</cp:coreProperties>
</file>